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4_吉野川庁舎\＊＊森林整備＊＊\01.工事積算・委託関係\01.治山事業\14.令和8年度\工事\Ｒ８吉林　復旧治山　阿波市宮川内　渓間工事　\01.PPI\"/>
    </mc:Choice>
  </mc:AlternateContent>
  <xr:revisionPtr revIDLastSave="0" documentId="13_ncr:1_{88D6E69F-D6E3-4797-9C40-FC1F4106B840}" xr6:coauthVersionLast="47" xr6:coauthVersionMax="47" xr10:uidLastSave="{00000000-0000-0000-0000-000000000000}"/>
  <bookViews>
    <workbookView xWindow="-120" yWindow="-120" windowWidth="518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工事費内訳書!$A$1:$G$102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工事費内訳書!$G$102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工事費内訳書!$I$102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59" l="1"/>
  <c r="G95" i="59"/>
  <c r="G94" i="59" s="1"/>
  <c r="G93" i="59" s="1"/>
  <c r="G92" i="59" s="1"/>
  <c r="G90" i="59" s="1"/>
  <c r="G89" i="59" s="1"/>
  <c r="G87" i="59"/>
  <c r="G86" i="59"/>
  <c r="G85" i="59" s="1"/>
  <c r="G83" i="59"/>
  <c r="G82" i="59" s="1"/>
  <c r="G81" i="59" s="1"/>
  <c r="G80" i="59" s="1"/>
  <c r="G77" i="59"/>
  <c r="G76" i="59"/>
  <c r="G75" i="59"/>
  <c r="G48" i="59"/>
  <c r="G47" i="59" s="1"/>
  <c r="G46" i="59" s="1"/>
  <c r="G43" i="59"/>
  <c r="G40" i="59"/>
  <c r="G39" i="59" s="1"/>
  <c r="G38" i="59" s="1"/>
  <c r="G33" i="59"/>
  <c r="G28" i="59"/>
  <c r="G15" i="59"/>
  <c r="G14" i="59" s="1"/>
  <c r="G13" i="59" s="1"/>
  <c r="G12" i="59" s="1"/>
  <c r="G11" i="59" s="1"/>
  <c r="G10" i="59" s="1"/>
  <c r="G101" i="59" s="1"/>
  <c r="G102" i="59" s="1"/>
</calcChain>
</file>

<file path=xl/sharedStrings.xml><?xml version="1.0" encoding="utf-8"?>
<sst xmlns="http://schemas.openxmlformats.org/spreadsheetml/2006/main" count="199" uniqueCount="105">
  <si>
    <t>住　　　　所</t>
  </si>
  <si>
    <t>商号又は名称</t>
  </si>
  <si>
    <t>代 表 者 名</t>
  </si>
  <si>
    <t>工事費内訳書</t>
  </si>
  <si>
    <t>工 事 名</t>
  </si>
  <si>
    <t>Ｒ８吉林　復旧治山　阿波市宮川内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</si>
  <si>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</si>
  <si>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</si>
  <si>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</si>
  <si>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</si>
  <si>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</si>
  <si>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</si>
  <si>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</si>
  <si>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</si>
  <si>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</si>
  <si>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</si>
  <si>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</si>
  <si>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谷止工
_x000D_</t>
  </si>
  <si>
    <t>m3</t>
  </si>
  <si>
    <t>㎡</t>
  </si>
  <si>
    <t>角材式残存型枠工
_x000D_</t>
  </si>
  <si>
    <t>水平打継目鉄筋
_x000D_SD345　D22</t>
  </si>
  <si>
    <t>本</t>
  </si>
  <si>
    <t>ｍ</t>
  </si>
  <si>
    <t>キャットウォーク
_x000D_</t>
  </si>
  <si>
    <t>円形型枠（紙製）
_x000D_内径300mm 厚5.3mm 長4000mm</t>
  </si>
  <si>
    <t>ネームプレート（ｱﾙﾐﾆｳﾑ軽合金鋳造製）
_x000D_A型(横40cm×縦30cm×1cm)　堤名板用</t>
  </si>
  <si>
    <t>枚</t>
  </si>
  <si>
    <t>間詰工
_x000D_</t>
  </si>
  <si>
    <t>裏石積工
_x000D_t=15㎝</t>
  </si>
  <si>
    <t>昇降ステップ
_x000D_</t>
  </si>
  <si>
    <t>個</t>
  </si>
  <si>
    <t>土工
_x000D_</t>
  </si>
  <si>
    <t>機械掘削
_x000D_礫質土</t>
  </si>
  <si>
    <t>機械掘削
_x000D_軟岩</t>
  </si>
  <si>
    <t>仮設工
_x000D_</t>
  </si>
  <si>
    <t>大型土のう
_x000D_</t>
  </si>
  <si>
    <t>大型土のう工
_x000D_設置・撤去</t>
  </si>
  <si>
    <t>袋</t>
  </si>
  <si>
    <t>大型土のう処分費
_x000D_</t>
  </si>
  <si>
    <t>ton</t>
  </si>
  <si>
    <t>支障木処理工
_x000D_</t>
  </si>
  <si>
    <t>ヒノキ　伐採費
_x000D_胸高直径　16cm</t>
  </si>
  <si>
    <t>ヒノキ　伐採費
_x000D_胸高直径　17cm</t>
  </si>
  <si>
    <t>ヒノキ　伐採費
_x000D_胸高直径　22cm</t>
  </si>
  <si>
    <t>ヒノキ　伐採費
_x000D_胸高直径　23cm</t>
  </si>
  <si>
    <t>ヒノキ　伐採費
_x000D_胸高直径　24cm</t>
  </si>
  <si>
    <t>ヒノキ　伐採費
_x000D_胸高直径　25cm</t>
  </si>
  <si>
    <t>ヒノキ　伐採費
_x000D_胸高直径　26cm</t>
  </si>
  <si>
    <t>ヒノキ　伐採費
_x000D_胸高直径　27cm</t>
  </si>
  <si>
    <t>ヒノキ　伐採費
_x000D_胸高直径　28cm</t>
  </si>
  <si>
    <t>ヒノキ　伐採費
_x000D_胸高直径　30cm</t>
  </si>
  <si>
    <t>ヒノキ　伐採費
_x000D_胸高直径　32cm</t>
  </si>
  <si>
    <t>ヒノキ　伐採費
_x000D_胸高直径　33cm</t>
  </si>
  <si>
    <t>ヒノキ　伐採費
_x000D_胸高直径　34cm</t>
  </si>
  <si>
    <t>ヒノキ　伐採費
_x000D_胸高直径　35cm</t>
  </si>
  <si>
    <t>ヒノキ　伐採費
_x000D_胸高直径　36cm</t>
  </si>
  <si>
    <t>ヒノキ　伐採費
_x000D_胸高直径　38cm</t>
  </si>
  <si>
    <t>ヒノキ　伐採費
_x000D_胸高直径　40cm</t>
  </si>
  <si>
    <t>ヒノキ　伐採費
_x000D_胸高直径　46cm</t>
  </si>
  <si>
    <t>雑木　伐採費
_x000D_胸高直径　13cm</t>
  </si>
  <si>
    <t>雑木　伐採費
_x000D_胸高直径　15cm</t>
  </si>
  <si>
    <t>雑木　伐採費
_x000D_胸高直径　16cm</t>
  </si>
  <si>
    <t>雑木　伐採費
_x000D_胸高直径　22cm</t>
  </si>
  <si>
    <t>雑木　伐採費
_x000D_胸高直径　38㎝</t>
  </si>
  <si>
    <t>根株運搬
_x000D_</t>
  </si>
  <si>
    <t>根株処分費
_x000D_</t>
  </si>
  <si>
    <t>根株筋工
_x000D_</t>
  </si>
  <si>
    <t>看板撤去工
_x000D_</t>
  </si>
  <si>
    <t>看板撤去
_x000D_</t>
  </si>
  <si>
    <t>撤去看板処分費
_x000D_</t>
  </si>
  <si>
    <t>直接工事費(諸経費対象外)
_x000D_</t>
  </si>
  <si>
    <t>運搬費
_x000D_</t>
  </si>
  <si>
    <t>台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</si>
  <si>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</si>
  <si>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</si>
  <si>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</si>
  <si>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</si>
  <si>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</si>
  <si>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</si>
  <si>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</si>
  <si>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</si>
  <si>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</si>
  <si>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</si>
  <si>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</si>
  <si>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</si>
  <si>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</si>
  <si>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堤体コンクリート
18-8-40BB　W/C=60%以下</t>
    <phoneticPr fontId="7"/>
  </si>
  <si>
    <t xml:space="preserve">打継面清掃
</t>
    <phoneticPr fontId="7"/>
  </si>
  <si>
    <t xml:space="preserve">型枠工（堤体）
</t>
    <phoneticPr fontId="7"/>
  </si>
  <si>
    <t xml:space="preserve">型枠工（放水路）
</t>
    <phoneticPr fontId="7"/>
  </si>
  <si>
    <t xml:space="preserve">型枠工（鉛直打継目）
</t>
    <phoneticPr fontId="7"/>
  </si>
  <si>
    <t>目地板
t=10mm</t>
    <phoneticPr fontId="7"/>
  </si>
  <si>
    <t>止水板設置</t>
    <phoneticPr fontId="7"/>
  </si>
  <si>
    <t>間詰コンクリート
18-8-40BB　W/C=60%以下</t>
    <phoneticPr fontId="7"/>
  </si>
  <si>
    <t xml:space="preserve">型枠工（間詰工）
</t>
    <phoneticPr fontId="7"/>
  </si>
  <si>
    <t>土砂掘削面整形
礫質土</t>
    <phoneticPr fontId="7"/>
  </si>
  <si>
    <t xml:space="preserve">岩盤清掃
</t>
    <phoneticPr fontId="7"/>
  </si>
  <si>
    <t xml:space="preserve">廻排水
</t>
    <phoneticPr fontId="7"/>
  </si>
  <si>
    <t xml:space="preserve">排水管設置・撤去
</t>
    <phoneticPr fontId="7"/>
  </si>
  <si>
    <t xml:space="preserve">土のう締切工
</t>
    <phoneticPr fontId="7"/>
  </si>
  <si>
    <t xml:space="preserve">看板撤去工
</t>
    <phoneticPr fontId="7"/>
  </si>
  <si>
    <t xml:space="preserve">大型土のう空袋運搬
</t>
    <phoneticPr fontId="7"/>
  </si>
  <si>
    <t xml:space="preserve">運搬費
</t>
    <phoneticPr fontId="7"/>
  </si>
  <si>
    <t xml:space="preserve">撤去看板運搬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</si>
</sst>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04"/>
  <sheetViews>
    <sheetView showGridLines="0" tabSelected="1" zoomScaleNormal="100" zoomScaleSheetLayoutView="100" workbookViewId="0">
      <selection activeCell="A89" sqref="A89:D8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+G11+G89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+G12+G80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+G13+G38+G46+G75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+G15+G28+G33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+G16+G17+G18+G19+G20+G21+G22+G23+G24+G25+G26+G27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87</v>
      </c>
      <c r="E16" s="9" t="s">
        <v>18</v>
      </c>
      <c r="F16" s="10">
        <v>167.8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88</v>
      </c>
      <c r="E17" s="9" t="s">
        <v>18</v>
      </c>
      <c r="F17" s="10">
        <v>167.8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89</v>
      </c>
      <c r="E18" s="9" t="s">
        <v>19</v>
      </c>
      <c r="F18" s="10">
        <v>120.7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19</v>
      </c>
      <c r="F19" s="10">
        <v>68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90</v>
      </c>
      <c r="E20" s="9" t="s">
        <v>19</v>
      </c>
      <c r="F20" s="10">
        <v>3.4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9" t="s">
        <v>22</v>
      </c>
      <c r="F21" s="10">
        <v>114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91</v>
      </c>
      <c r="E22" s="9" t="s">
        <v>19</v>
      </c>
      <c r="F22" s="10">
        <v>11.1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92</v>
      </c>
      <c r="E23" s="9" t="s">
        <v>19</v>
      </c>
      <c r="F23" s="10">
        <v>11.1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93</v>
      </c>
      <c r="E24" s="9" t="s">
        <v>23</v>
      </c>
      <c r="F24" s="10">
        <v>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23</v>
      </c>
      <c r="F25" s="10">
        <v>52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25</v>
      </c>
      <c r="E26" s="9" t="s">
        <v>22</v>
      </c>
      <c r="F26" s="10">
        <v>2</v>
      </c>
      <c r="G26" s="17"/>
      <c r="H26" s="12"/>
      <c r="I26" s="13">
        <v>17</v>
      </c>
      <c r="J26" s="13">
        <v>4</v>
      </c>
    </row>
    <row r="27" spans="1:10" ht="45.75" customHeight="1" x14ac:dyDescent="0.15">
      <c r="A27" s="14"/>
      <c r="B27" s="15"/>
      <c r="C27" s="15"/>
      <c r="D27" s="16" t="s">
        <v>26</v>
      </c>
      <c r="E27" s="9" t="s">
        <v>27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28</v>
      </c>
      <c r="E28" s="9" t="s">
        <v>13</v>
      </c>
      <c r="F28" s="10">
        <v>1</v>
      </c>
      <c r="G28" s="11">
        <f>+G29+G30+G31+G32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94</v>
      </c>
      <c r="E29" s="9" t="s">
        <v>18</v>
      </c>
      <c r="F29" s="10">
        <v>7.3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95</v>
      </c>
      <c r="E30" s="9" t="s">
        <v>19</v>
      </c>
      <c r="F30" s="10">
        <v>20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29</v>
      </c>
      <c r="E31" s="9" t="s">
        <v>19</v>
      </c>
      <c r="F31" s="10">
        <v>20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30</v>
      </c>
      <c r="E32" s="9" t="s">
        <v>31</v>
      </c>
      <c r="F32" s="10">
        <v>20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32</v>
      </c>
      <c r="E33" s="9" t="s">
        <v>13</v>
      </c>
      <c r="F33" s="10">
        <v>1</v>
      </c>
      <c r="G33" s="11">
        <f>+G34+G35+G36+G37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33</v>
      </c>
      <c r="E34" s="9" t="s">
        <v>18</v>
      </c>
      <c r="F34" s="10">
        <v>132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34</v>
      </c>
      <c r="E35" s="9" t="s">
        <v>18</v>
      </c>
      <c r="F35" s="10">
        <v>94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96</v>
      </c>
      <c r="E36" s="9" t="s">
        <v>19</v>
      </c>
      <c r="F36" s="10">
        <v>15.4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97</v>
      </c>
      <c r="E37" s="9" t="s">
        <v>19</v>
      </c>
      <c r="F37" s="10">
        <v>41.4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32" t="s">
        <v>35</v>
      </c>
      <c r="C38" s="32"/>
      <c r="D38" s="33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2</v>
      </c>
    </row>
    <row r="39" spans="1:10" ht="42" customHeight="1" x14ac:dyDescent="0.15">
      <c r="A39" s="14"/>
      <c r="B39" s="15"/>
      <c r="C39" s="32" t="s">
        <v>35</v>
      </c>
      <c r="D39" s="33"/>
      <c r="E39" s="9" t="s">
        <v>13</v>
      </c>
      <c r="F39" s="10">
        <v>1</v>
      </c>
      <c r="G39" s="11">
        <f>+G40+G43</f>
        <v>0</v>
      </c>
      <c r="H39" s="12"/>
      <c r="I39" s="13">
        <v>30</v>
      </c>
      <c r="J39" s="13">
        <v>3</v>
      </c>
    </row>
    <row r="40" spans="1:10" ht="42" customHeight="1" x14ac:dyDescent="0.15">
      <c r="A40" s="14"/>
      <c r="B40" s="15"/>
      <c r="C40" s="15"/>
      <c r="D40" s="16" t="s">
        <v>98</v>
      </c>
      <c r="E40" s="9" t="s">
        <v>13</v>
      </c>
      <c r="F40" s="10">
        <v>1</v>
      </c>
      <c r="G40" s="11">
        <f>+G41+G42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99</v>
      </c>
      <c r="E41" s="9" t="s">
        <v>23</v>
      </c>
      <c r="F41" s="10">
        <v>30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100</v>
      </c>
      <c r="E42" s="9" t="s">
        <v>19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36</v>
      </c>
      <c r="E43" s="9" t="s">
        <v>13</v>
      </c>
      <c r="F43" s="10">
        <v>1</v>
      </c>
      <c r="G43" s="11">
        <f>+G44+G45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37</v>
      </c>
      <c r="E44" s="9" t="s">
        <v>38</v>
      </c>
      <c r="F44" s="10">
        <v>25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39</v>
      </c>
      <c r="E45" s="9" t="s">
        <v>40</v>
      </c>
      <c r="F45" s="10">
        <v>0.1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32" t="s">
        <v>41</v>
      </c>
      <c r="C46" s="32"/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2</v>
      </c>
    </row>
    <row r="47" spans="1:10" ht="42" customHeight="1" x14ac:dyDescent="0.15">
      <c r="A47" s="14"/>
      <c r="B47" s="15"/>
      <c r="C47" s="32" t="s">
        <v>41</v>
      </c>
      <c r="D47" s="33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>
        <v>3</v>
      </c>
    </row>
    <row r="48" spans="1:10" ht="42" customHeight="1" x14ac:dyDescent="0.15">
      <c r="A48" s="14"/>
      <c r="B48" s="15"/>
      <c r="C48" s="15"/>
      <c r="D48" s="16" t="s">
        <v>41</v>
      </c>
      <c r="E48" s="9" t="s">
        <v>13</v>
      </c>
      <c r="F48" s="10">
        <v>1</v>
      </c>
      <c r="G48" s="11">
        <f>+G49+G50+G51+G52+G53+G54+G55+G56+G57+G58+G59+G60+G61+G62+G63+G64+G65+G66+G67+G68+G69+G70+G71+G72+G73+G74</f>
        <v>0</v>
      </c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42</v>
      </c>
      <c r="E49" s="9" t="s">
        <v>22</v>
      </c>
      <c r="F49" s="10">
        <v>2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43</v>
      </c>
      <c r="E50" s="9" t="s">
        <v>22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44</v>
      </c>
      <c r="E51" s="9" t="s">
        <v>22</v>
      </c>
      <c r="F51" s="10">
        <v>3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45</v>
      </c>
      <c r="E52" s="9" t="s">
        <v>22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46</v>
      </c>
      <c r="E53" s="9" t="s">
        <v>22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47</v>
      </c>
      <c r="E54" s="9" t="s">
        <v>22</v>
      </c>
      <c r="F54" s="10">
        <v>2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48</v>
      </c>
      <c r="E55" s="9" t="s">
        <v>22</v>
      </c>
      <c r="F55" s="10">
        <v>3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49</v>
      </c>
      <c r="E56" s="9" t="s">
        <v>22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50</v>
      </c>
      <c r="E57" s="9" t="s">
        <v>22</v>
      </c>
      <c r="F57" s="10">
        <v>3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51</v>
      </c>
      <c r="E58" s="9" t="s">
        <v>22</v>
      </c>
      <c r="F58" s="10">
        <v>6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52</v>
      </c>
      <c r="E59" s="9" t="s">
        <v>22</v>
      </c>
      <c r="F59" s="10">
        <v>4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53</v>
      </c>
      <c r="E60" s="9" t="s">
        <v>22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54</v>
      </c>
      <c r="E61" s="9" t="s">
        <v>22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55</v>
      </c>
      <c r="E62" s="9" t="s">
        <v>22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56</v>
      </c>
      <c r="E63" s="9" t="s">
        <v>22</v>
      </c>
      <c r="F63" s="10">
        <v>1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57</v>
      </c>
      <c r="E64" s="9" t="s">
        <v>22</v>
      </c>
      <c r="F64" s="10">
        <v>1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58</v>
      </c>
      <c r="E65" s="9" t="s">
        <v>22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59</v>
      </c>
      <c r="E66" s="9" t="s">
        <v>22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60</v>
      </c>
      <c r="E67" s="9" t="s">
        <v>22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61</v>
      </c>
      <c r="E68" s="9" t="s">
        <v>22</v>
      </c>
      <c r="F68" s="10">
        <v>2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62</v>
      </c>
      <c r="E69" s="9" t="s">
        <v>22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63</v>
      </c>
      <c r="E70" s="9" t="s">
        <v>22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64</v>
      </c>
      <c r="E71" s="9" t="s">
        <v>22</v>
      </c>
      <c r="F71" s="10">
        <v>1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65</v>
      </c>
      <c r="E72" s="9" t="s">
        <v>18</v>
      </c>
      <c r="F72" s="10">
        <v>6.2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66</v>
      </c>
      <c r="E73" s="9" t="s">
        <v>40</v>
      </c>
      <c r="F73" s="10">
        <v>4.4000000000000004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67</v>
      </c>
      <c r="E74" s="9" t="s">
        <v>23</v>
      </c>
      <c r="F74" s="10">
        <v>10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32" t="s">
        <v>101</v>
      </c>
      <c r="C75" s="32"/>
      <c r="D75" s="33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2</v>
      </c>
    </row>
    <row r="76" spans="1:10" ht="42" customHeight="1" x14ac:dyDescent="0.15">
      <c r="A76" s="14"/>
      <c r="B76" s="15"/>
      <c r="C76" s="32" t="s">
        <v>68</v>
      </c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68</v>
      </c>
      <c r="E77" s="9" t="s">
        <v>13</v>
      </c>
      <c r="F77" s="10">
        <v>1</v>
      </c>
      <c r="G77" s="11">
        <f>+G78+G79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69</v>
      </c>
      <c r="E78" s="9" t="s">
        <v>13</v>
      </c>
      <c r="F78" s="10">
        <v>1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70</v>
      </c>
      <c r="E79" s="9" t="s">
        <v>40</v>
      </c>
      <c r="F79" s="10">
        <v>0.6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31" t="s">
        <v>71</v>
      </c>
      <c r="B80" s="32"/>
      <c r="C80" s="32"/>
      <c r="D80" s="33"/>
      <c r="E80" s="9" t="s">
        <v>13</v>
      </c>
      <c r="F80" s="10">
        <v>1</v>
      </c>
      <c r="G80" s="11">
        <f>+G81+G85</f>
        <v>0</v>
      </c>
      <c r="H80" s="12"/>
      <c r="I80" s="13">
        <v>71</v>
      </c>
      <c r="J80" s="13">
        <v>1</v>
      </c>
    </row>
    <row r="81" spans="1:10" ht="42" customHeight="1" x14ac:dyDescent="0.15">
      <c r="A81" s="14"/>
      <c r="B81" s="32" t="s">
        <v>72</v>
      </c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2</v>
      </c>
    </row>
    <row r="82" spans="1:10" ht="42" customHeight="1" x14ac:dyDescent="0.15">
      <c r="A82" s="14"/>
      <c r="B82" s="15"/>
      <c r="C82" s="32" t="s">
        <v>72</v>
      </c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3</v>
      </c>
    </row>
    <row r="83" spans="1:10" ht="42" customHeight="1" x14ac:dyDescent="0.15">
      <c r="A83" s="14"/>
      <c r="B83" s="15"/>
      <c r="C83" s="15"/>
      <c r="D83" s="16" t="s">
        <v>72</v>
      </c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102</v>
      </c>
      <c r="E84" s="9" t="s">
        <v>73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32" t="s">
        <v>103</v>
      </c>
      <c r="C85" s="32"/>
      <c r="D85" s="33"/>
      <c r="E85" s="9" t="s">
        <v>13</v>
      </c>
      <c r="F85" s="10">
        <v>1</v>
      </c>
      <c r="G85" s="11">
        <f>+G86</f>
        <v>0</v>
      </c>
      <c r="H85" s="12"/>
      <c r="I85" s="13">
        <v>76</v>
      </c>
      <c r="J85" s="13">
        <v>2</v>
      </c>
    </row>
    <row r="86" spans="1:10" ht="42" customHeight="1" x14ac:dyDescent="0.15">
      <c r="A86" s="14"/>
      <c r="B86" s="15"/>
      <c r="C86" s="32" t="s">
        <v>72</v>
      </c>
      <c r="D86" s="33"/>
      <c r="E86" s="9" t="s">
        <v>13</v>
      </c>
      <c r="F86" s="10">
        <v>1</v>
      </c>
      <c r="G86" s="11">
        <f>+G87</f>
        <v>0</v>
      </c>
      <c r="H86" s="12"/>
      <c r="I86" s="13">
        <v>77</v>
      </c>
      <c r="J86" s="13">
        <v>3</v>
      </c>
    </row>
    <row r="87" spans="1:10" ht="42" customHeight="1" x14ac:dyDescent="0.15">
      <c r="A87" s="14"/>
      <c r="B87" s="15"/>
      <c r="C87" s="15"/>
      <c r="D87" s="16" t="s">
        <v>72</v>
      </c>
      <c r="E87" s="9" t="s">
        <v>13</v>
      </c>
      <c r="F87" s="10">
        <v>1</v>
      </c>
      <c r="G87" s="11">
        <f>+G88</f>
        <v>0</v>
      </c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104</v>
      </c>
      <c r="E88" s="9" t="s">
        <v>73</v>
      </c>
      <c r="F88" s="10">
        <v>2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31" t="s">
        <v>74</v>
      </c>
      <c r="B89" s="32"/>
      <c r="C89" s="32"/>
      <c r="D89" s="33"/>
      <c r="E89" s="9" t="s">
        <v>13</v>
      </c>
      <c r="F89" s="10">
        <v>1</v>
      </c>
      <c r="G89" s="11">
        <f>+G90+G98</f>
        <v>0</v>
      </c>
      <c r="H89" s="12"/>
      <c r="I89" s="13">
        <v>80</v>
      </c>
      <c r="J89" s="13"/>
    </row>
    <row r="90" spans="1:10" ht="42" customHeight="1" x14ac:dyDescent="0.15">
      <c r="A90" s="31" t="s">
        <v>75</v>
      </c>
      <c r="B90" s="32"/>
      <c r="C90" s="32"/>
      <c r="D90" s="33"/>
      <c r="E90" s="9" t="s">
        <v>13</v>
      </c>
      <c r="F90" s="10">
        <v>1</v>
      </c>
      <c r="G90" s="11">
        <f>+G91+G92</f>
        <v>0</v>
      </c>
      <c r="H90" s="12"/>
      <c r="I90" s="13">
        <v>81</v>
      </c>
      <c r="J90" s="13">
        <v>200</v>
      </c>
    </row>
    <row r="91" spans="1:10" ht="42" customHeight="1" x14ac:dyDescent="0.15">
      <c r="A91" s="31" t="s">
        <v>76</v>
      </c>
      <c r="B91" s="32"/>
      <c r="C91" s="32"/>
      <c r="D91" s="33"/>
      <c r="E91" s="9" t="s">
        <v>13</v>
      </c>
      <c r="F91" s="10">
        <v>1</v>
      </c>
      <c r="G91" s="17"/>
      <c r="H91" s="12"/>
      <c r="I91" s="13">
        <v>82</v>
      </c>
      <c r="J91" s="13"/>
    </row>
    <row r="92" spans="1:10" ht="42" customHeight="1" x14ac:dyDescent="0.15">
      <c r="A92" s="31" t="s">
        <v>77</v>
      </c>
      <c r="B92" s="32"/>
      <c r="C92" s="32"/>
      <c r="D92" s="33"/>
      <c r="E92" s="9" t="s">
        <v>13</v>
      </c>
      <c r="F92" s="10">
        <v>1</v>
      </c>
      <c r="G92" s="11">
        <f>+G93</f>
        <v>0</v>
      </c>
      <c r="H92" s="12"/>
      <c r="I92" s="13">
        <v>83</v>
      </c>
      <c r="J92" s="13">
        <v>1</v>
      </c>
    </row>
    <row r="93" spans="1:10" ht="42" customHeight="1" x14ac:dyDescent="0.15">
      <c r="A93" s="14"/>
      <c r="B93" s="32" t="s">
        <v>77</v>
      </c>
      <c r="C93" s="32"/>
      <c r="D93" s="33"/>
      <c r="E93" s="9" t="s">
        <v>13</v>
      </c>
      <c r="F93" s="10">
        <v>1</v>
      </c>
      <c r="G93" s="11">
        <f>+G94</f>
        <v>0</v>
      </c>
      <c r="H93" s="12"/>
      <c r="I93" s="13">
        <v>84</v>
      </c>
      <c r="J93" s="13">
        <v>2</v>
      </c>
    </row>
    <row r="94" spans="1:10" ht="42" customHeight="1" x14ac:dyDescent="0.15">
      <c r="A94" s="14"/>
      <c r="B94" s="15"/>
      <c r="C94" s="32" t="s">
        <v>77</v>
      </c>
      <c r="D94" s="33"/>
      <c r="E94" s="9" t="s">
        <v>13</v>
      </c>
      <c r="F94" s="10">
        <v>1</v>
      </c>
      <c r="G94" s="11">
        <f>+G95</f>
        <v>0</v>
      </c>
      <c r="H94" s="12"/>
      <c r="I94" s="13">
        <v>85</v>
      </c>
      <c r="J94" s="13">
        <v>3</v>
      </c>
    </row>
    <row r="95" spans="1:10" ht="42" customHeight="1" x14ac:dyDescent="0.15">
      <c r="A95" s="14"/>
      <c r="B95" s="15"/>
      <c r="C95" s="15"/>
      <c r="D95" s="16" t="s">
        <v>77</v>
      </c>
      <c r="E95" s="9" t="s">
        <v>13</v>
      </c>
      <c r="F95" s="10">
        <v>1</v>
      </c>
      <c r="G95" s="11">
        <f>+G96+G97</f>
        <v>0</v>
      </c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78</v>
      </c>
      <c r="E96" s="9" t="s">
        <v>79</v>
      </c>
      <c r="F96" s="10">
        <v>1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80</v>
      </c>
      <c r="E97" s="9" t="s">
        <v>13</v>
      </c>
      <c r="F97" s="10">
        <v>1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31" t="s">
        <v>81</v>
      </c>
      <c r="B98" s="32"/>
      <c r="C98" s="32"/>
      <c r="D98" s="33"/>
      <c r="E98" s="9" t="s">
        <v>13</v>
      </c>
      <c r="F98" s="10">
        <v>1</v>
      </c>
      <c r="G98" s="11">
        <f>+G99</f>
        <v>0</v>
      </c>
      <c r="H98" s="12"/>
      <c r="I98" s="13">
        <v>89</v>
      </c>
      <c r="J98" s="13">
        <v>210</v>
      </c>
    </row>
    <row r="99" spans="1:10" ht="42" customHeight="1" x14ac:dyDescent="0.15">
      <c r="A99" s="31" t="s">
        <v>82</v>
      </c>
      <c r="B99" s="32"/>
      <c r="C99" s="32"/>
      <c r="D99" s="33"/>
      <c r="E99" s="9" t="s">
        <v>13</v>
      </c>
      <c r="F99" s="10">
        <v>1</v>
      </c>
      <c r="G99" s="17"/>
      <c r="H99" s="12"/>
      <c r="I99" s="13">
        <v>90</v>
      </c>
      <c r="J99" s="13"/>
    </row>
    <row r="100" spans="1:10" ht="42" customHeight="1" x14ac:dyDescent="0.15">
      <c r="A100" s="31" t="s">
        <v>83</v>
      </c>
      <c r="B100" s="32"/>
      <c r="C100" s="32"/>
      <c r="D100" s="33"/>
      <c r="E100" s="9" t="s">
        <v>13</v>
      </c>
      <c r="F100" s="10">
        <v>1</v>
      </c>
      <c r="G100" s="17"/>
      <c r="H100" s="12"/>
      <c r="I100" s="13">
        <v>91</v>
      </c>
      <c r="J100" s="13">
        <v>220</v>
      </c>
    </row>
    <row r="101" spans="1:10" ht="42" customHeight="1" x14ac:dyDescent="0.15">
      <c r="A101" s="31" t="s">
        <v>84</v>
      </c>
      <c r="B101" s="32"/>
      <c r="C101" s="32"/>
      <c r="D101" s="33"/>
      <c r="E101" s="9" t="s">
        <v>13</v>
      </c>
      <c r="F101" s="10">
        <v>1</v>
      </c>
      <c r="G101" s="11">
        <f>+G10+G100</f>
        <v>0</v>
      </c>
      <c r="H101" s="12"/>
      <c r="I101" s="13">
        <v>92</v>
      </c>
      <c r="J101" s="13">
        <v>30</v>
      </c>
    </row>
    <row r="102" spans="1:10" ht="42" customHeight="1" x14ac:dyDescent="0.15">
      <c r="A102" s="22" t="s">
        <v>85</v>
      </c>
      <c r="B102" s="23"/>
      <c r="C102" s="23"/>
      <c r="D102" s="24"/>
      <c r="E102" s="18" t="s">
        <v>86</v>
      </c>
      <c r="F102" s="19" t="s">
        <v>86</v>
      </c>
      <c r="G102" s="20">
        <f>G101</f>
        <v>0</v>
      </c>
      <c r="I102" s="21">
        <v>93</v>
      </c>
      <c r="J102" s="21">
        <v>90</v>
      </c>
    </row>
    <row r="103" spans="1:10" ht="42" customHeight="1" x14ac:dyDescent="0.15"/>
    <row r="104" spans="1:10" ht="42" customHeight="1" x14ac:dyDescent="0.15"/>
  </sheetData>
  <sheetProtection algorithmName="SHA-512" hashValue="iNhnDwJGuMuBPe2DNe/NKMSoSDDoJ3r/MFGT7xbpw0AZRj+L3DrPMshlM3PHjmmjDS4zeLzcTWHnhTClptPIYw==" saltValue="oL9YmQ6OJbavvn8HW+GD1g==" spinCount="100000" sheet="1" objects="1" scenarios="1"/>
  <mergeCells count="33">
    <mergeCell ref="A100:D100"/>
    <mergeCell ref="A101:D101"/>
    <mergeCell ref="A92:D92"/>
    <mergeCell ref="B93:D93"/>
    <mergeCell ref="C94:D94"/>
    <mergeCell ref="A98:D98"/>
    <mergeCell ref="A99:D99"/>
    <mergeCell ref="B85:D85"/>
    <mergeCell ref="C86:D86"/>
    <mergeCell ref="A89:D89"/>
    <mergeCell ref="A90:D90"/>
    <mergeCell ref="A91:D91"/>
    <mergeCell ref="B75:D75"/>
    <mergeCell ref="C76:D76"/>
    <mergeCell ref="A80:D80"/>
    <mergeCell ref="B81:D81"/>
    <mergeCell ref="C82:D82"/>
    <mergeCell ref="A102:D10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38:D38"/>
    <mergeCell ref="C39:D39"/>
    <mergeCell ref="B46:D46"/>
    <mergeCell ref="C47:D4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ikuta atsushi</cp:lastModifiedBy>
  <cp:lastPrinted>2026-06-02T04:04:37Z</cp:lastPrinted>
  <dcterms:created xsi:type="dcterms:W3CDTF">2014-01-09T08:55:00Z</dcterms:created>
  <dcterms:modified xsi:type="dcterms:W3CDTF">2026-06-02T04:07:17Z</dcterms:modified>
</cp:coreProperties>
</file>